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COM\NÚMEROS SECOM - 2010 a 2019\SECOM 2020 - AQUISIÇÕES E CONTRATAÇÕES\"/>
    </mc:Choice>
  </mc:AlternateContent>
  <xr:revisionPtr revIDLastSave="0" documentId="13_ncr:1_{41EA6C5B-C2A1-4C33-A020-0E22510242C8}" xr6:coauthVersionLast="45" xr6:coauthVersionMax="45" xr10:uidLastSave="{00000000-0000-0000-0000-000000000000}"/>
  <bookViews>
    <workbookView xWindow="-120" yWindow="-120" windowWidth="29040" windowHeight="15840" xr2:uid="{9EC91906-4DBE-47FD-8A53-E0DA6B6E47C0}"/>
  </bookViews>
  <sheets>
    <sheet name="JUNHO" sheetId="1" r:id="rId1"/>
  </sheets>
  <definedNames>
    <definedName name="_xlnm._FilterDatabase" localSheetId="0" hidden="1">JUNHO!$A$1:$I$1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0" i="1" l="1"/>
  <c r="I52" i="1" s="1"/>
  <c r="I47" i="1"/>
  <c r="I41" i="1"/>
  <c r="I27" i="1"/>
</calcChain>
</file>

<file path=xl/sharedStrings.xml><?xml version="1.0" encoding="utf-8"?>
<sst xmlns="http://schemas.openxmlformats.org/spreadsheetml/2006/main" count="263" uniqueCount="128">
  <si>
    <t>Nro. de Processo</t>
  </si>
  <si>
    <t>Número da Aquisição</t>
  </si>
  <si>
    <t>Data Abertura</t>
  </si>
  <si>
    <t>Data Contratação</t>
  </si>
  <si>
    <t>Descrição do Objeto</t>
  </si>
  <si>
    <t>Modalidade de Licitação</t>
  </si>
  <si>
    <t>CNPJ e Denominação da Empresa Contratada</t>
  </si>
  <si>
    <t>Tipo Contratação</t>
  </si>
  <si>
    <t>Valor Contratado (R$)</t>
  </si>
  <si>
    <t>0155/20</t>
  </si>
  <si>
    <t>000/00</t>
  </si>
  <si>
    <t>COLETA DE AMOSTRAS</t>
  </si>
  <si>
    <t xml:space="preserve">DISPENSA  </t>
  </si>
  <si>
    <t>91987064000565 - FUNDAÇÃO PROAMB CENTRO DE ANÁLISES AMBIENTAIS</t>
  </si>
  <si>
    <t>REPASSE</t>
  </si>
  <si>
    <t>0195/20</t>
  </si>
  <si>
    <t>ELETRONICOS THONSON</t>
  </si>
  <si>
    <t>03324310000150 - ALTRA INDUSTRIAL MOTION DO BRASIL</t>
  </si>
  <si>
    <t>0230/20</t>
  </si>
  <si>
    <t>CONTRATAÇÃO EMERGENCIAL PARA LOCAÇÃO DE EQUIPAMENTOS DE INFORMÁTICA DOS TIPOS: ESTAÇÕES DE TRABALHO TIPO DESKTOPS, MINI-DESKTOPS, NOTEBOOKS, MONITORES E WORKSTATIONS TIPO RACK. PROVIDOS DE SISTEMA OPERACIONAL E SOFTWARE DE AUTOMAÇÃO DE ESCRITÓRIOS, PARA USO NAS DEPENDÊNCIAS DA TRENSURB.</t>
  </si>
  <si>
    <t>00895371000189 - COM TECH INFORMÁTICA LTDA.</t>
  </si>
  <si>
    <t>21997155000114 - VIXBOT SOLUÇÕES EM INFORMÁTICA LTDA.</t>
  </si>
  <si>
    <t>0231/20</t>
  </si>
  <si>
    <t>AQUISIÇÃO DE AGUA</t>
  </si>
  <si>
    <t>94544434000104 - CANCELLI SERVICOS LTDA</t>
  </si>
  <si>
    <t>0302/20</t>
  </si>
  <si>
    <t>ÓLEO LUBRIFICANTE SILICONE</t>
  </si>
  <si>
    <t>04341779000160 - SANEX COMÉRCIO E SERVIÇOS LTDA</t>
  </si>
  <si>
    <t>ESTOQUE</t>
  </si>
  <si>
    <t>0308/20</t>
  </si>
  <si>
    <t>000/20</t>
  </si>
  <si>
    <t>MATERIAIS GRAFICOS</t>
  </si>
  <si>
    <t>28274962000158 - VF MARKETING DIRETO</t>
  </si>
  <si>
    <t>74008434000174 - : GENESE ARTES GRAFICAS</t>
  </si>
  <si>
    <t>0368/20</t>
  </si>
  <si>
    <t>VARA DE MANOBRA E CABEÇOTE</t>
  </si>
  <si>
    <t>31024908000169 - D RODRIGUES MEKARU Com de Mat. Ferroviários</t>
  </si>
  <si>
    <t>0789/20</t>
  </si>
  <si>
    <t>CHAVE CONTROLADOR MESTRE</t>
  </si>
  <si>
    <t>06993715000179 - TECNOTORNO</t>
  </si>
  <si>
    <t>0837/20</t>
  </si>
  <si>
    <t>SABONETE LIQUIDO PRONTO P/USO</t>
  </si>
  <si>
    <t>05024938000165 - MARQUI IND. E COM. DE PRODUTOS DE LIMPEZA LTDA</t>
  </si>
  <si>
    <t>0839/20</t>
  </si>
  <si>
    <t>AQUISIÇÃO DE CADEADO 25</t>
  </si>
  <si>
    <t>91845735000503 - LF SILVEIRA</t>
  </si>
  <si>
    <t>0887/19</t>
  </si>
  <si>
    <t>VALVULAS</t>
  </si>
  <si>
    <t>00264588000190 - KNORR BREMSE SISTEMAS PARA VEICULOS FERROVIARIOS LTDA</t>
  </si>
  <si>
    <t>1104/19</t>
  </si>
  <si>
    <t>TRANSFORMADOR AUXILIAR</t>
  </si>
  <si>
    <t>43830504000141 - BRASFORMER BRASPEL</t>
  </si>
  <si>
    <t>1471/18</t>
  </si>
  <si>
    <t>012/20</t>
  </si>
  <si>
    <t>INSTALAÇÕES DE BARREIRAS FÍSICAS</t>
  </si>
  <si>
    <t>10627136000180 - MPOETA Construções Ltda.</t>
  </si>
  <si>
    <t>0223/19</t>
  </si>
  <si>
    <t>086/20</t>
  </si>
  <si>
    <t>VIDRO DA PORTA DO SALÃO</t>
  </si>
  <si>
    <t>21718970000105 - FASTRAIL EQUIP. E COMP. FERROVIÁRIOS EIRELI</t>
  </si>
  <si>
    <t>0567/20</t>
  </si>
  <si>
    <t>068/20</t>
  </si>
  <si>
    <t>TARUGO CÔNICO DE MADEIRA DE LEI</t>
  </si>
  <si>
    <t>94038874000181 - CASA DO MECÂNICO LTDA</t>
  </si>
  <si>
    <t>0865/20</t>
  </si>
  <si>
    <t>TRIAGEM COVID-19</t>
  </si>
  <si>
    <t>03775159000176 - SERVIÇO SOCIAL DA INDUSTRIA SESI</t>
  </si>
  <si>
    <t>0880/19</t>
  </si>
  <si>
    <t>190/19</t>
  </si>
  <si>
    <t>ESCOVA TERRA</t>
  </si>
  <si>
    <t>614032018000181 - MERSEN DO BRASIL LTDA</t>
  </si>
  <si>
    <t>0934/19</t>
  </si>
  <si>
    <t>038/20</t>
  </si>
  <si>
    <t>INSTRUMENTOS DE MEDIÇÃO</t>
  </si>
  <si>
    <t>08283477000133 - INSTRUSUL COMERCIO E MANUTENCAO DE INSTRUMENTOS DE MEDICAO EIRELI</t>
  </si>
  <si>
    <t>1962/19</t>
  </si>
  <si>
    <t>023/20</t>
  </si>
  <si>
    <t>PLACAS MÓVEIS</t>
  </si>
  <si>
    <t>3109548000176 - J &amp; V COMUNICAÇÃO EIRELI</t>
  </si>
  <si>
    <t>2116/19</t>
  </si>
  <si>
    <t>085/20</t>
  </si>
  <si>
    <t>FRIGOBAR</t>
  </si>
  <si>
    <t>13165957000130 - MARIA SILENE VIEIRA WANDERLEY EPP</t>
  </si>
  <si>
    <t>2133/19</t>
  </si>
  <si>
    <t>039/20</t>
  </si>
  <si>
    <t>TRAVA QUEDAS</t>
  </si>
  <si>
    <t>11456144000173 - ALTITUDE COMERCIO DE EQUIPAMENTOS ESPORTIVOS LTDA</t>
  </si>
  <si>
    <t>13165957000130 - MARIA SILENE VIEIRA WANDERLEY</t>
  </si>
  <si>
    <t>0441/18</t>
  </si>
  <si>
    <t>ANUIDADE ANPTRILHOS</t>
  </si>
  <si>
    <t>INEXIGIBILIDADE</t>
  </si>
  <si>
    <t>12876988000136 - ASSOCIAÇÃO NACIONAL DOS TRANSPORTADORES DE PASSAGEIROS SOBRE TRILHOS</t>
  </si>
  <si>
    <t>0872/20</t>
  </si>
  <si>
    <t>AQUISIÇÃO DE VALE TRANSPORTE MES DE JULHO/20</t>
  </si>
  <si>
    <t>10963280000197 - COLEO</t>
  </si>
  <si>
    <t>18688117000175 - HAMBURGUESA</t>
  </si>
  <si>
    <t>88363007000119 - LOUZADA</t>
  </si>
  <si>
    <t>89717409000137 - SOCALTUR</t>
  </si>
  <si>
    <t>90348517000169 - GUAIBA</t>
  </si>
  <si>
    <t>91359281000129 - VINSA</t>
  </si>
  <si>
    <t>92667948000113 - UNESUL</t>
  </si>
  <si>
    <t>92745991000150 - FREDERES</t>
  </si>
  <si>
    <t>96662614000108 - VITÓRIA</t>
  </si>
  <si>
    <t>0889/19</t>
  </si>
  <si>
    <t>205/19</t>
  </si>
  <si>
    <t>01//06/2020</t>
  </si>
  <si>
    <t>VÁLVULAS KNORR-BREMSE</t>
  </si>
  <si>
    <t>00264588000190 - KNORR-BREMSE SISTEMAS PARA VEÍCULOS FERROVIÁRIOS LTDA</t>
  </si>
  <si>
    <t>2462/16</t>
  </si>
  <si>
    <t>SOFTWARE PRO-HIDRAULICA</t>
  </si>
  <si>
    <t>14748386000129 - MULTIPLUS APOIO ADMINISTRATIVO - EIRELI</t>
  </si>
  <si>
    <t>0577/18</t>
  </si>
  <si>
    <t>301/18</t>
  </si>
  <si>
    <t>PRG-E CONTRATAÇÃO DE SEGUROS</t>
  </si>
  <si>
    <t>PREGÃO ELETRÔNICO</t>
  </si>
  <si>
    <t>61198164000160 - PORTO SEGURO CIA DE SEGUROS GERAIS</t>
  </si>
  <si>
    <t>2271/18</t>
  </si>
  <si>
    <t>229/19</t>
  </si>
  <si>
    <t>LOCAÇÃO DE EQUIPAMENTOS DE INFORMÁTICA</t>
  </si>
  <si>
    <t>00895371000189 - COM TECH</t>
  </si>
  <si>
    <t>07766048000154 - 3D PROJETOS</t>
  </si>
  <si>
    <t>30847585000140 - TRADE INFORMATICA</t>
  </si>
  <si>
    <t>0145/19</t>
  </si>
  <si>
    <t>195/19</t>
  </si>
  <si>
    <t>SRP - CALÇADOS DE SEGURANÇA</t>
  </si>
  <si>
    <t>REGISTRO DE PREÇOS</t>
  </si>
  <si>
    <t>34682052000107 - LICITAR COM. REPR. PROD. TÊXTEIS LTDA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</si>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</sst>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R$&quot;\ #,##0.00;[Red]\-&quot;R$&quot;\ 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14" fontId="0" fillId="0" borderId="0" xfId="0" applyNumberFormat="1"/>
    <xf numFmtId="8" fontId="0" fillId="0" borderId="0" xfId="0" applyNumberFormat="1"/>
    <xf numFmtId="8" fontId="2" fillId="0" borderId="0" xfId="0" applyNumberFormat="1" applyFont="1"/>
    <xf numFmtId="8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AC82A-C862-4885-8050-4E439F586241}">
  <dimension ref="A1:I52"/>
  <sheetViews>
    <sheetView tabSelected="1" zoomScale="80" zoomScaleNormal="80" workbookViewId="0">
      <pane ySplit="1" topLeftCell="A2" activePane="bottomLeft" state="frozen"/>
      <selection pane="bottomLeft" activeCell="E7" sqref="E7"/>
    </sheetView>
  </sheetViews>
  <sheetFormatPr defaultRowHeight="15" x14ac:dyDescent="0.25"/>
  <cols>
    <col min="1" max="1" width="16" bestFit="1" customWidth="1"/>
    <col min="2" max="2" width="20.140625" bestFit="1" customWidth="1"/>
    <col min="3" max="3" width="13.42578125" bestFit="1" customWidth="1"/>
    <col min="4" max="4" width="16.140625" bestFit="1" customWidth="1"/>
    <col min="5" max="5" width="50.140625" customWidth="1"/>
    <col min="6" max="6" width="22.7109375" bestFit="1" customWidth="1"/>
    <col min="7" max="7" width="92.28515625" bestFit="1" customWidth="1"/>
    <col min="8" max="8" width="16" bestFit="1" customWidth="1"/>
    <col min="9" max="9" width="23" customWidth="1"/>
  </cols>
  <sheetData>
    <row r="1" spans="1:9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t="s">
        <v>9</v>
      </c>
      <c r="B2" t="s">
        <v>10</v>
      </c>
      <c r="C2" s="2">
        <v>43861</v>
      </c>
      <c r="D2" s="2">
        <v>43983</v>
      </c>
      <c r="E2" t="s">
        <v>11</v>
      </c>
      <c r="F2" t="s">
        <v>12</v>
      </c>
      <c r="G2" t="s">
        <v>13</v>
      </c>
      <c r="H2" t="s">
        <v>14</v>
      </c>
      <c r="I2" s="3">
        <v>140</v>
      </c>
    </row>
    <row r="3" spans="1:9" x14ac:dyDescent="0.25">
      <c r="A3" t="s">
        <v>15</v>
      </c>
      <c r="B3" t="s">
        <v>10</v>
      </c>
      <c r="C3" s="2">
        <v>43866</v>
      </c>
      <c r="D3" s="2">
        <v>44006</v>
      </c>
      <c r="E3" t="s">
        <v>16</v>
      </c>
      <c r="F3" t="s">
        <v>12</v>
      </c>
      <c r="G3" t="s">
        <v>17</v>
      </c>
      <c r="H3" t="s">
        <v>14</v>
      </c>
      <c r="I3" s="3">
        <v>25016.21</v>
      </c>
    </row>
    <row r="4" spans="1:9" x14ac:dyDescent="0.25">
      <c r="A4" t="s">
        <v>18</v>
      </c>
      <c r="B4" t="s">
        <v>10</v>
      </c>
      <c r="C4" s="2">
        <v>43872</v>
      </c>
      <c r="D4" s="2">
        <v>43999</v>
      </c>
      <c r="E4" t="s">
        <v>19</v>
      </c>
      <c r="F4" t="s">
        <v>12</v>
      </c>
      <c r="G4" t="s">
        <v>20</v>
      </c>
      <c r="H4" t="s">
        <v>14</v>
      </c>
      <c r="I4" s="3">
        <v>192036</v>
      </c>
    </row>
    <row r="5" spans="1:9" x14ac:dyDescent="0.25">
      <c r="A5" t="s">
        <v>18</v>
      </c>
      <c r="B5" t="s">
        <v>10</v>
      </c>
      <c r="C5" s="2">
        <v>43872</v>
      </c>
      <c r="D5" s="2">
        <v>43999</v>
      </c>
      <c r="E5" t="s">
        <v>19</v>
      </c>
      <c r="F5" t="s">
        <v>12</v>
      </c>
      <c r="G5" t="s">
        <v>21</v>
      </c>
      <c r="H5" t="s">
        <v>14</v>
      </c>
      <c r="I5" s="3">
        <v>92398.080000000002</v>
      </c>
    </row>
    <row r="6" spans="1:9" x14ac:dyDescent="0.25">
      <c r="A6" t="s">
        <v>22</v>
      </c>
      <c r="B6" t="s">
        <v>10</v>
      </c>
      <c r="C6" s="2">
        <v>43872</v>
      </c>
      <c r="D6" s="2">
        <v>43990</v>
      </c>
      <c r="E6" t="s">
        <v>23</v>
      </c>
      <c r="F6" t="s">
        <v>12</v>
      </c>
      <c r="G6" t="s">
        <v>24</v>
      </c>
      <c r="H6" t="s">
        <v>14</v>
      </c>
      <c r="I6" s="3">
        <v>7650</v>
      </c>
    </row>
    <row r="7" spans="1:9" x14ac:dyDescent="0.25">
      <c r="A7" t="s">
        <v>25</v>
      </c>
      <c r="B7" t="s">
        <v>10</v>
      </c>
      <c r="C7" s="2">
        <v>43889</v>
      </c>
      <c r="D7" s="2">
        <v>43991</v>
      </c>
      <c r="E7" t="s">
        <v>26</v>
      </c>
      <c r="F7" t="s">
        <v>12</v>
      </c>
      <c r="G7" t="s">
        <v>27</v>
      </c>
      <c r="H7" t="s">
        <v>28</v>
      </c>
      <c r="I7" s="3">
        <v>5966</v>
      </c>
    </row>
    <row r="8" spans="1:9" x14ac:dyDescent="0.25">
      <c r="A8" t="s">
        <v>25</v>
      </c>
      <c r="B8" t="s">
        <v>10</v>
      </c>
      <c r="C8" s="2">
        <v>43889</v>
      </c>
      <c r="D8" s="2">
        <v>43991</v>
      </c>
      <c r="E8" t="s">
        <v>26</v>
      </c>
      <c r="F8" t="s">
        <v>12</v>
      </c>
      <c r="G8" t="s">
        <v>27</v>
      </c>
      <c r="H8" t="s">
        <v>28</v>
      </c>
      <c r="I8" s="3">
        <v>5996</v>
      </c>
    </row>
    <row r="9" spans="1:9" x14ac:dyDescent="0.25">
      <c r="A9" t="s">
        <v>29</v>
      </c>
      <c r="B9" t="s">
        <v>30</v>
      </c>
      <c r="C9" s="2">
        <v>43889</v>
      </c>
      <c r="D9" s="2">
        <v>43995</v>
      </c>
      <c r="E9" t="s">
        <v>31</v>
      </c>
      <c r="F9" t="s">
        <v>12</v>
      </c>
      <c r="G9" t="s">
        <v>32</v>
      </c>
      <c r="H9" t="s">
        <v>28</v>
      </c>
      <c r="I9" s="3">
        <v>1168</v>
      </c>
    </row>
    <row r="10" spans="1:9" x14ac:dyDescent="0.25">
      <c r="A10" t="s">
        <v>29</v>
      </c>
      <c r="B10" t="s">
        <v>30</v>
      </c>
      <c r="C10" s="2">
        <v>43889</v>
      </c>
      <c r="D10" s="2">
        <v>43995</v>
      </c>
      <c r="E10" t="s">
        <v>31</v>
      </c>
      <c r="F10" t="s">
        <v>12</v>
      </c>
      <c r="G10" t="s">
        <v>33</v>
      </c>
      <c r="H10" t="s">
        <v>28</v>
      </c>
      <c r="I10" s="3">
        <v>1043</v>
      </c>
    </row>
    <row r="11" spans="1:9" x14ac:dyDescent="0.25">
      <c r="A11" t="s">
        <v>34</v>
      </c>
      <c r="B11" t="s">
        <v>10</v>
      </c>
      <c r="C11" s="2">
        <v>43899</v>
      </c>
      <c r="D11" s="2">
        <v>43987</v>
      </c>
      <c r="E11" t="s">
        <v>35</v>
      </c>
      <c r="F11" t="s">
        <v>12</v>
      </c>
      <c r="G11" t="s">
        <v>36</v>
      </c>
      <c r="H11" t="s">
        <v>28</v>
      </c>
      <c r="I11" s="3">
        <v>5595.68</v>
      </c>
    </row>
    <row r="12" spans="1:9" x14ac:dyDescent="0.25">
      <c r="A12" t="s">
        <v>37</v>
      </c>
      <c r="B12" t="s">
        <v>10</v>
      </c>
      <c r="C12" s="2">
        <v>43976</v>
      </c>
      <c r="D12" s="2">
        <v>44007</v>
      </c>
      <c r="E12" t="s">
        <v>38</v>
      </c>
      <c r="F12" t="s">
        <v>12</v>
      </c>
      <c r="G12" t="s">
        <v>39</v>
      </c>
      <c r="H12" t="s">
        <v>28</v>
      </c>
      <c r="I12" s="3">
        <v>3000</v>
      </c>
    </row>
    <row r="13" spans="1:9" x14ac:dyDescent="0.25">
      <c r="A13" t="s">
        <v>40</v>
      </c>
      <c r="B13" t="s">
        <v>10</v>
      </c>
      <c r="C13" s="2">
        <v>43983</v>
      </c>
      <c r="D13" s="2">
        <v>44007</v>
      </c>
      <c r="E13" t="s">
        <v>41</v>
      </c>
      <c r="F13" t="s">
        <v>12</v>
      </c>
      <c r="G13" t="s">
        <v>42</v>
      </c>
      <c r="H13" t="s">
        <v>28</v>
      </c>
      <c r="I13" s="3">
        <v>2730</v>
      </c>
    </row>
    <row r="14" spans="1:9" x14ac:dyDescent="0.25">
      <c r="A14" t="s">
        <v>43</v>
      </c>
      <c r="B14" t="s">
        <v>10</v>
      </c>
      <c r="C14" s="2">
        <v>43983</v>
      </c>
      <c r="D14" s="2">
        <v>44001</v>
      </c>
      <c r="E14" t="s">
        <v>44</v>
      </c>
      <c r="F14" t="s">
        <v>12</v>
      </c>
      <c r="G14" t="s">
        <v>45</v>
      </c>
      <c r="H14" t="s">
        <v>28</v>
      </c>
      <c r="I14" s="3">
        <v>1744.5</v>
      </c>
    </row>
    <row r="15" spans="1:9" x14ac:dyDescent="0.25">
      <c r="A15" t="s">
        <v>46</v>
      </c>
      <c r="B15" t="s">
        <v>10</v>
      </c>
      <c r="C15" s="2">
        <v>43607</v>
      </c>
      <c r="D15" s="2">
        <v>43986</v>
      </c>
      <c r="E15" t="s">
        <v>47</v>
      </c>
      <c r="F15" t="s">
        <v>12</v>
      </c>
      <c r="G15" t="s">
        <v>48</v>
      </c>
      <c r="H15" t="s">
        <v>28</v>
      </c>
      <c r="I15" s="3">
        <v>6202.5</v>
      </c>
    </row>
    <row r="16" spans="1:9" x14ac:dyDescent="0.25">
      <c r="A16" t="s">
        <v>49</v>
      </c>
      <c r="B16" t="s">
        <v>10</v>
      </c>
      <c r="C16" s="2">
        <v>43642</v>
      </c>
      <c r="D16" s="2">
        <v>44003</v>
      </c>
      <c r="E16" t="s">
        <v>50</v>
      </c>
      <c r="F16" t="s">
        <v>12</v>
      </c>
      <c r="G16" t="s">
        <v>51</v>
      </c>
      <c r="H16" t="s">
        <v>28</v>
      </c>
      <c r="I16" s="3">
        <v>18363.2</v>
      </c>
    </row>
    <row r="17" spans="1:9" x14ac:dyDescent="0.25">
      <c r="A17" t="s">
        <v>52</v>
      </c>
      <c r="B17" t="s">
        <v>53</v>
      </c>
      <c r="C17" s="2">
        <v>43738</v>
      </c>
      <c r="D17" s="2">
        <v>43983</v>
      </c>
      <c r="E17" t="s">
        <v>54</v>
      </c>
      <c r="F17" t="s">
        <v>12</v>
      </c>
      <c r="G17" t="s">
        <v>55</v>
      </c>
      <c r="H17" t="s">
        <v>14</v>
      </c>
      <c r="I17" s="3">
        <v>53750</v>
      </c>
    </row>
    <row r="18" spans="1:9" x14ac:dyDescent="0.25">
      <c r="A18" t="s">
        <v>56</v>
      </c>
      <c r="B18" t="s">
        <v>57</v>
      </c>
      <c r="C18" s="2">
        <v>43508</v>
      </c>
      <c r="D18" s="2">
        <v>44004</v>
      </c>
      <c r="E18" t="s">
        <v>58</v>
      </c>
      <c r="F18" t="s">
        <v>12</v>
      </c>
      <c r="G18" t="s">
        <v>59</v>
      </c>
      <c r="H18" t="s">
        <v>28</v>
      </c>
      <c r="I18" s="3">
        <v>6600</v>
      </c>
    </row>
    <row r="19" spans="1:9" x14ac:dyDescent="0.25">
      <c r="A19" t="s">
        <v>60</v>
      </c>
      <c r="B19" t="s">
        <v>61</v>
      </c>
      <c r="C19" s="2">
        <v>43935</v>
      </c>
      <c r="D19" s="2">
        <v>43991</v>
      </c>
      <c r="E19" t="s">
        <v>62</v>
      </c>
      <c r="F19" t="s">
        <v>12</v>
      </c>
      <c r="G19" t="s">
        <v>63</v>
      </c>
      <c r="H19" t="s">
        <v>28</v>
      </c>
      <c r="I19" s="3">
        <v>5400</v>
      </c>
    </row>
    <row r="20" spans="1:9" x14ac:dyDescent="0.25">
      <c r="A20" t="s">
        <v>64</v>
      </c>
      <c r="B20" t="s">
        <v>10</v>
      </c>
      <c r="C20" s="2">
        <v>43986</v>
      </c>
      <c r="D20" s="2">
        <v>44004</v>
      </c>
      <c r="E20" t="s">
        <v>65</v>
      </c>
      <c r="F20" t="s">
        <v>12</v>
      </c>
      <c r="G20" t="s">
        <v>66</v>
      </c>
      <c r="H20" t="s">
        <v>14</v>
      </c>
      <c r="I20" s="3">
        <v>49374.99</v>
      </c>
    </row>
    <row r="21" spans="1:9" x14ac:dyDescent="0.25">
      <c r="A21" t="s">
        <v>67</v>
      </c>
      <c r="B21" t="s">
        <v>68</v>
      </c>
      <c r="C21" s="2">
        <v>43607</v>
      </c>
      <c r="D21" s="2">
        <v>43990</v>
      </c>
      <c r="E21" t="s">
        <v>69</v>
      </c>
      <c r="F21" t="s">
        <v>12</v>
      </c>
      <c r="G21" t="s">
        <v>70</v>
      </c>
      <c r="H21" t="s">
        <v>28</v>
      </c>
      <c r="I21" s="3">
        <v>4400</v>
      </c>
    </row>
    <row r="22" spans="1:9" x14ac:dyDescent="0.25">
      <c r="A22" t="s">
        <v>71</v>
      </c>
      <c r="B22" t="s">
        <v>72</v>
      </c>
      <c r="C22" s="2">
        <v>43614</v>
      </c>
      <c r="D22" s="2">
        <v>43992</v>
      </c>
      <c r="E22" t="s">
        <v>73</v>
      </c>
      <c r="F22" t="s">
        <v>12</v>
      </c>
      <c r="G22" t="s">
        <v>74</v>
      </c>
      <c r="H22" t="s">
        <v>14</v>
      </c>
      <c r="I22" s="3">
        <v>3226</v>
      </c>
    </row>
    <row r="23" spans="1:9" x14ac:dyDescent="0.25">
      <c r="A23" t="s">
        <v>75</v>
      </c>
      <c r="B23" t="s">
        <v>76</v>
      </c>
      <c r="C23" s="2">
        <v>43782</v>
      </c>
      <c r="D23" s="2">
        <v>44004</v>
      </c>
      <c r="E23" t="s">
        <v>77</v>
      </c>
      <c r="F23" t="s">
        <v>12</v>
      </c>
      <c r="G23" t="s">
        <v>78</v>
      </c>
      <c r="H23" t="s">
        <v>14</v>
      </c>
      <c r="I23" s="3">
        <v>5000</v>
      </c>
    </row>
    <row r="24" spans="1:9" x14ac:dyDescent="0.25">
      <c r="A24" t="s">
        <v>79</v>
      </c>
      <c r="B24" t="s">
        <v>80</v>
      </c>
      <c r="C24" s="2">
        <v>43809</v>
      </c>
      <c r="D24" s="2">
        <v>44004</v>
      </c>
      <c r="E24" t="s">
        <v>81</v>
      </c>
      <c r="F24" t="s">
        <v>12</v>
      </c>
      <c r="G24" t="s">
        <v>82</v>
      </c>
      <c r="H24" t="s">
        <v>14</v>
      </c>
      <c r="I24" s="3">
        <v>2745.99</v>
      </c>
    </row>
    <row r="25" spans="1:9" x14ac:dyDescent="0.25">
      <c r="A25" t="s">
        <v>83</v>
      </c>
      <c r="B25" t="s">
        <v>84</v>
      </c>
      <c r="C25" s="2">
        <v>43927</v>
      </c>
      <c r="D25" s="2">
        <v>43992</v>
      </c>
      <c r="E25" t="s">
        <v>85</v>
      </c>
      <c r="F25" t="s">
        <v>12</v>
      </c>
      <c r="G25" t="s">
        <v>86</v>
      </c>
      <c r="H25" t="s">
        <v>28</v>
      </c>
      <c r="I25" s="3">
        <v>3099</v>
      </c>
    </row>
    <row r="26" spans="1:9" x14ac:dyDescent="0.25">
      <c r="A26" t="s">
        <v>83</v>
      </c>
      <c r="B26" t="s">
        <v>84</v>
      </c>
      <c r="C26" s="2">
        <v>43927</v>
      </c>
      <c r="D26" s="2">
        <v>43992</v>
      </c>
      <c r="E26" t="s">
        <v>85</v>
      </c>
      <c r="F26" t="s">
        <v>12</v>
      </c>
      <c r="G26" t="s">
        <v>87</v>
      </c>
      <c r="H26" t="s">
        <v>28</v>
      </c>
      <c r="I26" s="3">
        <v>3590</v>
      </c>
    </row>
    <row r="27" spans="1:9" x14ac:dyDescent="0.25">
      <c r="C27" s="2"/>
      <c r="D27" s="2"/>
      <c r="I27" s="4">
        <f>SUM(I2:I26)</f>
        <v>506235.14999999997</v>
      </c>
    </row>
    <row r="28" spans="1:9" x14ac:dyDescent="0.25">
      <c r="C28" s="2"/>
      <c r="D28" s="2"/>
      <c r="I28" s="3"/>
    </row>
    <row r="29" spans="1:9" x14ac:dyDescent="0.25">
      <c r="A29" t="s">
        <v>88</v>
      </c>
      <c r="B29" t="s">
        <v>10</v>
      </c>
      <c r="C29" s="2">
        <v>43175</v>
      </c>
      <c r="D29" s="2">
        <v>43990</v>
      </c>
      <c r="E29" t="s">
        <v>89</v>
      </c>
      <c r="F29" t="s">
        <v>90</v>
      </c>
      <c r="G29" t="s">
        <v>91</v>
      </c>
      <c r="H29" t="s">
        <v>14</v>
      </c>
      <c r="I29" s="3">
        <v>163980</v>
      </c>
    </row>
    <row r="30" spans="1:9" x14ac:dyDescent="0.25">
      <c r="A30" t="s">
        <v>92</v>
      </c>
      <c r="B30" t="s">
        <v>10</v>
      </c>
      <c r="C30" s="2">
        <v>43990</v>
      </c>
      <c r="D30" s="2">
        <v>44001</v>
      </c>
      <c r="E30" t="s">
        <v>93</v>
      </c>
      <c r="F30" t="s">
        <v>90</v>
      </c>
      <c r="G30" t="s">
        <v>94</v>
      </c>
      <c r="H30" t="s">
        <v>28</v>
      </c>
      <c r="I30" s="3">
        <v>622.5</v>
      </c>
    </row>
    <row r="31" spans="1:9" x14ac:dyDescent="0.25">
      <c r="A31" t="s">
        <v>92</v>
      </c>
      <c r="B31" t="s">
        <v>10</v>
      </c>
      <c r="C31" s="2">
        <v>43990</v>
      </c>
      <c r="D31" s="2">
        <v>44001</v>
      </c>
      <c r="E31" t="s">
        <v>93</v>
      </c>
      <c r="F31" t="s">
        <v>90</v>
      </c>
      <c r="G31" t="s">
        <v>95</v>
      </c>
      <c r="H31" t="s">
        <v>28</v>
      </c>
      <c r="I31" s="3">
        <v>577.5</v>
      </c>
    </row>
    <row r="32" spans="1:9" x14ac:dyDescent="0.25">
      <c r="A32" t="s">
        <v>92</v>
      </c>
      <c r="B32" t="s">
        <v>10</v>
      </c>
      <c r="C32" s="2">
        <v>43990</v>
      </c>
      <c r="D32" s="2">
        <v>44001</v>
      </c>
      <c r="E32" t="s">
        <v>93</v>
      </c>
      <c r="F32" t="s">
        <v>90</v>
      </c>
      <c r="G32" t="s">
        <v>96</v>
      </c>
      <c r="H32" t="s">
        <v>28</v>
      </c>
      <c r="I32" s="3">
        <v>820</v>
      </c>
    </row>
    <row r="33" spans="1:9" x14ac:dyDescent="0.25">
      <c r="A33" t="s">
        <v>92</v>
      </c>
      <c r="B33" t="s">
        <v>10</v>
      </c>
      <c r="C33" s="2">
        <v>43990</v>
      </c>
      <c r="D33" s="2">
        <v>44001</v>
      </c>
      <c r="E33" t="s">
        <v>93</v>
      </c>
      <c r="F33" t="s">
        <v>90</v>
      </c>
      <c r="G33" t="s">
        <v>97</v>
      </c>
      <c r="H33" t="s">
        <v>28</v>
      </c>
      <c r="I33" s="3">
        <v>207.5</v>
      </c>
    </row>
    <row r="34" spans="1:9" x14ac:dyDescent="0.25">
      <c r="A34" t="s">
        <v>92</v>
      </c>
      <c r="B34" t="s">
        <v>10</v>
      </c>
      <c r="C34" s="2">
        <v>43990</v>
      </c>
      <c r="D34" s="2">
        <v>44001</v>
      </c>
      <c r="E34" t="s">
        <v>93</v>
      </c>
      <c r="F34" t="s">
        <v>90</v>
      </c>
      <c r="G34" t="s">
        <v>98</v>
      </c>
      <c r="H34" t="s">
        <v>28</v>
      </c>
      <c r="I34" s="3">
        <v>857.5</v>
      </c>
    </row>
    <row r="35" spans="1:9" x14ac:dyDescent="0.25">
      <c r="A35" t="s">
        <v>92</v>
      </c>
      <c r="B35" t="s">
        <v>10</v>
      </c>
      <c r="C35" s="2">
        <v>43990</v>
      </c>
      <c r="D35" s="2">
        <v>44001</v>
      </c>
      <c r="E35" t="s">
        <v>93</v>
      </c>
      <c r="F35" t="s">
        <v>90</v>
      </c>
      <c r="G35" t="s">
        <v>99</v>
      </c>
      <c r="H35" t="s">
        <v>28</v>
      </c>
      <c r="I35" s="3">
        <v>290</v>
      </c>
    </row>
    <row r="36" spans="1:9" x14ac:dyDescent="0.25">
      <c r="A36" t="s">
        <v>92</v>
      </c>
      <c r="B36" t="s">
        <v>10</v>
      </c>
      <c r="C36" s="2">
        <v>43990</v>
      </c>
      <c r="D36" s="2">
        <v>44001</v>
      </c>
      <c r="E36" t="s">
        <v>93</v>
      </c>
      <c r="F36" t="s">
        <v>90</v>
      </c>
      <c r="G36" t="s">
        <v>100</v>
      </c>
      <c r="H36" t="s">
        <v>28</v>
      </c>
      <c r="I36" s="3">
        <v>3637.5</v>
      </c>
    </row>
    <row r="37" spans="1:9" x14ac:dyDescent="0.25">
      <c r="A37" t="s">
        <v>92</v>
      </c>
      <c r="B37" t="s">
        <v>10</v>
      </c>
      <c r="C37" s="2">
        <v>43990</v>
      </c>
      <c r="D37" s="2">
        <v>44001</v>
      </c>
      <c r="E37" t="s">
        <v>93</v>
      </c>
      <c r="F37" t="s">
        <v>90</v>
      </c>
      <c r="G37" t="s">
        <v>101</v>
      </c>
      <c r="H37" t="s">
        <v>28</v>
      </c>
      <c r="I37" s="3">
        <v>1865</v>
      </c>
    </row>
    <row r="38" spans="1:9" x14ac:dyDescent="0.25">
      <c r="A38" t="s">
        <v>92</v>
      </c>
      <c r="B38" t="s">
        <v>10</v>
      </c>
      <c r="C38" s="2">
        <v>43990</v>
      </c>
      <c r="D38" s="2">
        <v>44001</v>
      </c>
      <c r="E38" t="s">
        <v>93</v>
      </c>
      <c r="F38" t="s">
        <v>90</v>
      </c>
      <c r="G38" t="s">
        <v>102</v>
      </c>
      <c r="H38" t="s">
        <v>28</v>
      </c>
      <c r="I38" s="3">
        <v>890</v>
      </c>
    </row>
    <row r="39" spans="1:9" x14ac:dyDescent="0.25">
      <c r="A39" t="s">
        <v>103</v>
      </c>
      <c r="B39" t="s">
        <v>104</v>
      </c>
      <c r="C39" s="2">
        <v>43607</v>
      </c>
      <c r="D39" t="s">
        <v>105</v>
      </c>
      <c r="E39" t="s">
        <v>106</v>
      </c>
      <c r="F39" t="s">
        <v>90</v>
      </c>
      <c r="G39" t="s">
        <v>107</v>
      </c>
      <c r="H39" t="s">
        <v>28</v>
      </c>
      <c r="I39" s="3">
        <v>144366.01999999999</v>
      </c>
    </row>
    <row r="40" spans="1:9" x14ac:dyDescent="0.25">
      <c r="A40" t="s">
        <v>108</v>
      </c>
      <c r="B40" t="s">
        <v>10</v>
      </c>
      <c r="C40" s="2">
        <v>42657</v>
      </c>
      <c r="D40" s="2">
        <v>44008</v>
      </c>
      <c r="E40" t="s">
        <v>109</v>
      </c>
      <c r="F40" t="s">
        <v>90</v>
      </c>
      <c r="G40" t="s">
        <v>110</v>
      </c>
      <c r="H40" t="s">
        <v>14</v>
      </c>
      <c r="I40" s="3">
        <v>1764</v>
      </c>
    </row>
    <row r="41" spans="1:9" x14ac:dyDescent="0.25">
      <c r="C41" s="2"/>
      <c r="D41" s="2"/>
      <c r="I41" s="4">
        <f>SUM(I29:I40)</f>
        <v>319877.52</v>
      </c>
    </row>
    <row r="42" spans="1:9" x14ac:dyDescent="0.25">
      <c r="C42" s="2"/>
      <c r="D42" s="2"/>
      <c r="I42" s="3"/>
    </row>
    <row r="43" spans="1:9" x14ac:dyDescent="0.25">
      <c r="A43" t="s">
        <v>111</v>
      </c>
      <c r="B43" t="s">
        <v>112</v>
      </c>
      <c r="C43" s="2">
        <v>43194</v>
      </c>
      <c r="D43" s="2">
        <v>43990</v>
      </c>
      <c r="E43" t="s">
        <v>113</v>
      </c>
      <c r="F43" t="s">
        <v>114</v>
      </c>
      <c r="G43" t="s">
        <v>115</v>
      </c>
      <c r="H43" t="s">
        <v>14</v>
      </c>
      <c r="I43" s="3">
        <v>53472.45</v>
      </c>
    </row>
    <row r="44" spans="1:9" x14ac:dyDescent="0.25">
      <c r="A44" t="s">
        <v>116</v>
      </c>
      <c r="B44" t="s">
        <v>117</v>
      </c>
      <c r="C44" s="2">
        <v>43727</v>
      </c>
      <c r="D44" s="2">
        <v>44006</v>
      </c>
      <c r="E44" t="s">
        <v>118</v>
      </c>
      <c r="F44" t="s">
        <v>114</v>
      </c>
      <c r="G44" t="s">
        <v>119</v>
      </c>
      <c r="H44" t="s">
        <v>14</v>
      </c>
      <c r="I44" s="3">
        <v>3780000</v>
      </c>
    </row>
    <row r="45" spans="1:9" x14ac:dyDescent="0.25">
      <c r="A45" t="s">
        <v>116</v>
      </c>
      <c r="B45" t="s">
        <v>117</v>
      </c>
      <c r="C45" s="2">
        <v>43727</v>
      </c>
      <c r="D45" s="2">
        <v>44006</v>
      </c>
      <c r="E45" t="s">
        <v>118</v>
      </c>
      <c r="F45" t="s">
        <v>114</v>
      </c>
      <c r="G45" t="s">
        <v>120</v>
      </c>
      <c r="H45" t="s">
        <v>14</v>
      </c>
      <c r="I45" s="3">
        <v>1369440</v>
      </c>
    </row>
    <row r="46" spans="1:9" x14ac:dyDescent="0.25">
      <c r="A46" t="s">
        <v>116</v>
      </c>
      <c r="B46" t="s">
        <v>117</v>
      </c>
      <c r="C46" s="2">
        <v>43727</v>
      </c>
      <c r="D46" s="2">
        <v>44006</v>
      </c>
      <c r="E46" t="s">
        <v>118</v>
      </c>
      <c r="F46" t="s">
        <v>114</v>
      </c>
      <c r="G46" t="s">
        <v>121</v>
      </c>
      <c r="H46" t="s">
        <v>14</v>
      </c>
      <c r="I46" s="3">
        <v>1393200</v>
      </c>
    </row>
    <row r="47" spans="1:9" x14ac:dyDescent="0.25">
      <c r="C47" s="2"/>
      <c r="D47" s="2"/>
      <c r="I47" s="4">
        <f>SUM(I43:I46)</f>
        <v>6596112.4500000002</v>
      </c>
    </row>
    <row r="48" spans="1:9" x14ac:dyDescent="0.25">
      <c r="C48" s="2"/>
      <c r="D48" s="2"/>
      <c r="I48" s="3"/>
    </row>
    <row r="49" spans="1:9" x14ac:dyDescent="0.25">
      <c r="A49" t="s">
        <v>122</v>
      </c>
      <c r="B49" t="s">
        <v>123</v>
      </c>
      <c r="C49" s="2">
        <v>43497</v>
      </c>
      <c r="D49" s="2">
        <v>43983</v>
      </c>
      <c r="E49" t="s">
        <v>124</v>
      </c>
      <c r="F49" t="s">
        <v>125</v>
      </c>
      <c r="G49" t="s">
        <v>126</v>
      </c>
      <c r="H49" t="s">
        <v>28</v>
      </c>
      <c r="I49" s="3">
        <v>1593.2</v>
      </c>
    </row>
    <row r="50" spans="1:9" x14ac:dyDescent="0.25">
      <c r="I50" s="4">
        <f>SUM(I49)</f>
        <v>1593.2</v>
      </c>
    </row>
    <row r="51" spans="1:9" x14ac:dyDescent="0.25">
      <c r="I51" s="4"/>
    </row>
    <row r="52" spans="1:9" x14ac:dyDescent="0.25">
      <c r="H52" t="s">
        <v>127</v>
      </c>
      <c r="I52" s="5">
        <f>SUM(I50,I47,I41,I27)</f>
        <v>7423818.3200000003</v>
      </c>
    </row>
  </sheetData>
  <autoFilter ref="A1:I1" xr:uid="{3135EE80-7BE7-4214-B8B2-55E13893E76F}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JUNHO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Gross Damico</dc:creator>
  <cp:lastModifiedBy>Gabriel Gross Damico</cp:lastModifiedBy>
  <dcterms:created xsi:type="dcterms:W3CDTF">2020-11-05T17:09:59Z</dcterms:created>
  <dcterms:modified xsi:type="dcterms:W3CDTF">2020-11-05T17:11:43Z</dcterms:modified>
</cp:coreProperties>
</file>